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Report'!$B$1:$H$32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<sst xmlns="http://schemas.openxmlformats.org/spreadsheetml/2006/main" count="165" uniqueCount="135">
  <si>
    <t>Filename:</t>
  </si>
  <si>
    <t>Generated:</t>
  </si>
  <si>
    <t>Variant:</t>
  </si>
  <si>
    <t>Item #</t>
  </si>
  <si>
    <t>001</t>
  </si>
  <si>
    <t>PMP10921</t>
  </si>
  <si>
    <t>A</t>
  </si>
  <si>
    <t>Designator</t>
  </si>
  <si>
    <t>C1</t>
  </si>
  <si>
    <t>C2, C9, C10</t>
  </si>
  <si>
    <t>C3, C5, C6, C8</t>
  </si>
  <si>
    <t>C4</t>
  </si>
  <si>
    <t>C7</t>
  </si>
  <si>
    <t>D1, D2</t>
  </si>
  <si>
    <t>D3</t>
  </si>
  <si>
    <t>J1, J3</t>
  </si>
  <si>
    <t>J2</t>
  </si>
  <si>
    <t>L1</t>
  </si>
  <si>
    <t>Q1</t>
  </si>
  <si>
    <t>R1, 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</si>
  <si>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</si>
  <si>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</si>
  <si>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</si>
  <si>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</si>
  <si>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</si>
  <si>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</si>
  <si>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</si>
  <si>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</si>
  <si>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</si>
  <si>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</si>
  <si>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TP1, TP3, TP4, TP5, TP7</t>
  </si>
  <si>
    <t>TP2, TP6, TP8</t>
  </si>
  <si>
    <t>U1</t>
  </si>
  <si>
    <t>Quantity</t>
  </si>
  <si>
    <t>Value</t>
  </si>
  <si>
    <t>10uF</t>
  </si>
  <si>
    <t>1uF</t>
  </si>
  <si>
    <t>0.1uF</t>
  </si>
  <si>
    <t>6.8uF</t>
  </si>
  <si>
    <t>18pF</t>
  </si>
  <si>
    <t>Green</t>
  </si>
  <si>
    <t>30V</t>
  </si>
  <si>
    <t/>
  </si>
  <si>
    <t>15uH</t>
  </si>
  <si>
    <t>499</t>
  </si>
  <si>
    <t>9.31k</t>
  </si>
  <si>
    <t>0.05</t>
  </si>
  <si>
    <t>100</t>
  </si>
  <si>
    <t>49.9</t>
  </si>
  <si>
    <t>1.00Meg</t>
  </si>
  <si>
    <t>10.0</t>
  </si>
  <si>
    <t>432k</t>
  </si>
  <si>
    <t>37.4k</t>
  </si>
  <si>
    <t>200k</t>
  </si>
  <si>
    <t>Red</t>
  </si>
  <si>
    <t>Black</t>
  </si>
  <si>
    <t>PartNumber</t>
  </si>
  <si>
    <t>C3225X7R1H106M250AC</t>
  </si>
  <si>
    <t>C1608X7R1C105K</t>
  </si>
  <si>
    <t>C1608X7R1H104K</t>
  </si>
  <si>
    <t>C3216X7R1E685M160AB</t>
  </si>
  <si>
    <t>C1608C0G1H180J</t>
  </si>
  <si>
    <t>LTST-C190GKT</t>
  </si>
  <si>
    <t>BAT54HT1G</t>
  </si>
  <si>
    <t>ED555/2DS</t>
  </si>
  <si>
    <t>PEC02SAAN</t>
  </si>
  <si>
    <t>IHLP2020CZER150M5A</t>
  </si>
  <si>
    <t>CRCW0603499RFKEA</t>
  </si>
  <si>
    <t>CRCW06039K31FKEA</t>
  </si>
  <si>
    <t>CRM0805-FW-R050ELF</t>
  </si>
  <si>
    <t>CRCW0603100RFKEA</t>
  </si>
  <si>
    <t>CRCW060349R9FKEA</t>
  </si>
  <si>
    <t>CRCW06031M00FKEA</t>
  </si>
  <si>
    <t>CRCW060310R0FKEA</t>
  </si>
  <si>
    <t>CRCW0603432KFKEA</t>
  </si>
  <si>
    <t>CRCW060337K4FKEA</t>
  </si>
  <si>
    <t>CRCW0603200KFKEA</t>
  </si>
  <si>
    <t>5000</t>
  </si>
  <si>
    <t>5001</t>
  </si>
  <si>
    <t>BQ24600RVAR</t>
  </si>
  <si>
    <t>Manufacturer</t>
  </si>
  <si>
    <t>TDK</t>
  </si>
  <si>
    <t>Lite-On</t>
  </si>
  <si>
    <t>ON Semiconductor</t>
  </si>
  <si>
    <t>On-Shore Technology</t>
  </si>
  <si>
    <t>Vishay-Dale</t>
  </si>
  <si>
    <t>Bourns</t>
  </si>
  <si>
    <t>Keystone</t>
  </si>
  <si>
    <t>Texas Instruments</t>
  </si>
  <si>
    <t>Description</t>
  </si>
  <si>
    <t>CAP, CERM, 10 µF, 50 V, +/- 20%, X7R, 1210</t>
  </si>
  <si>
    <t>CAP, CERM, 1 µF, 16 V, +/- 10%, X7R, 0603</t>
  </si>
  <si>
    <t>CAP, CERM, 0.1 µF, 50 V, +/- 10%, X7R, 0603</t>
  </si>
  <si>
    <t>CAP, CERM, 6.8 µF, 25 V, +/- 20%, X7R, 1206</t>
  </si>
  <si>
    <t>CAP, CERM, 18 pF, 50 V, +/- 5%, C0G/NP0, 0603</t>
  </si>
  <si>
    <t>LED, Green, SMD</t>
  </si>
  <si>
    <t>Diode, Schottky, 30 V, 0.2 A, SOD-323</t>
  </si>
  <si>
    <t>Terminal Block, 6A, 3.5mm Pitch, 2-Pos, TH</t>
  </si>
  <si>
    <t>Header, 100mil, 2x1, Tin, TH</t>
  </si>
  <si>
    <t>Inductor, Shielded Drum Core, Powdered Iron, 15 µH, 1.6 A, 0.195 ohm, SMD</t>
  </si>
  <si>
    <t>RES, 499, 1%, 0.1 W, 0603</t>
  </si>
  <si>
    <t>RES, 9.31 k, 1%, 0.1 W, 0603</t>
  </si>
  <si>
    <t>RES, 0.05, 1%, 0.25 W, 0805</t>
  </si>
  <si>
    <t>RES, 100, 1%, 0.1 W, 0603</t>
  </si>
  <si>
    <t>RES, 49.9, 1%, 0.1 W, 0603</t>
  </si>
  <si>
    <t>RES, 1.00 M, 1%, 0.1 W, 0603</t>
  </si>
  <si>
    <t>RES, 10.0, 1%, 0.1 W, 0603</t>
  </si>
  <si>
    <t>RES, 432 k, 1%, 0.1 W, 0603</t>
  </si>
  <si>
    <t>RES, 37.4 k, 1%, 0.1 W, 0603</t>
  </si>
  <si>
    <t>RES, 200 k, 1%, 0.1 W, 0603</t>
  </si>
  <si>
    <t>Test Point, Miniature, Red, TH</t>
  </si>
  <si>
    <t>Test Point, Miniature, Black, TH</t>
  </si>
  <si>
    <t>Standalone Synchronous Switch-Mode Charge Controller, 5 V, -40 to 85 degC, 16-pin VQFN (RVA), Green (RoHS &amp; no Sb/Br)</t>
  </si>
  <si>
    <t>1210</t>
  </si>
  <si>
    <t>0603</t>
  </si>
  <si>
    <t>1206_190</t>
  </si>
  <si>
    <t>1.6x0.8x0.8mm</t>
  </si>
  <si>
    <t>SOD-323</t>
  </si>
  <si>
    <t>7.0x8.2x6.5mm</t>
  </si>
  <si>
    <t>Header, 2 PIN, 100mil, Tin</t>
  </si>
  <si>
    <t>5.18x3x5.5mm</t>
  </si>
  <si>
    <t>0805</t>
  </si>
  <si>
    <t>Red Miniature Testpoint</t>
  </si>
  <si>
    <t>Black Miniature Testpoint</t>
  </si>
  <si>
    <t>RVA0016A</t>
  </si>
  <si>
    <t>Package</t>
  </si>
  <si>
    <t xml:space="preserve">Sullins </t>
  </si>
  <si>
    <t>Si7228DN</t>
  </si>
  <si>
    <t>Vishay</t>
  </si>
  <si>
    <t>Powerpak 1212-8</t>
  </si>
  <si>
    <t>MOSFET, N-CH, 30 V, 0.020 Ohm, Dual, 3.3x3.3mm</t>
  </si>
  <si>
    <t>147k</t>
  </si>
  <si>
    <t>CRCW0603147KFKEA</t>
  </si>
  <si>
    <t>RES, 147 k, 1%, 0.1 W, 0603</t>
  </si>
  <si>
    <t>1/29/2015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</si>
</sst>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1038225</xdr:colOff>
      <xdr:row>0</xdr:row>
      <xdr:rowOff>114300</xdr:rowOff>
    </xdr:from>
    <xdr:to>
      <xdr:col>7</xdr:col>
      <xdr:colOff>238125</xdr:colOff>
      <xdr:row>3</xdr:row>
      <xdr:rowOff>238125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zoomScaleNormal="100" workbookViewId="0">
      <pane ySplit="6" topLeftCell="A7" activePane="bottomLeft" state="frozen"/>
      <selection pane="bottomLeft" activeCell="B6" sqref="B6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4" style="5" customWidth="1"/>
    <col min="6" max="6" width="20.28515625" style="3" customWidth="1"/>
    <col min="7" max="7" width="52.5703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PMP10921 REVA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6</v>
      </c>
    </row>
    <row r="3" spans="1:13" x14ac:dyDescent="0.2">
      <c r="A3" s="2" t="s">
        <v>1</v>
      </c>
      <c r="B3" s="14" t="s">
        <v>134</v>
      </c>
      <c r="F3" s="5"/>
    </row>
    <row r="4" spans="1:13" ht="20.25" x14ac:dyDescent="0.2">
      <c r="C4" s="1"/>
      <c r="E4" s="1"/>
      <c r="F4" s="13" t="str">
        <f>F1&amp;" REV "&amp;F2&amp;" Bill of Materials"</f>
        <v>PMP10921 REV A Bill of Materials</v>
      </c>
    </row>
    <row r="6" spans="1:13" x14ac:dyDescent="0.2">
      <c r="A6" s="10" t="s">
        <v>3</v>
      </c>
      <c r="B6" s="17" t="s">
        <v>7</v>
      </c>
      <c r="C6" s="17" t="s">
        <v>33</v>
      </c>
      <c r="D6" s="17" t="s">
        <v>34</v>
      </c>
      <c r="E6" s="22" t="s">
        <v>56</v>
      </c>
      <c r="F6" s="17" t="s">
        <v>80</v>
      </c>
      <c r="G6" s="22" t="s">
        <v>89</v>
      </c>
      <c r="H6" s="22" t="s">
        <v>125</v>
      </c>
    </row>
    <row r="7" spans="1:13" s="2" customFormat="1" x14ac:dyDescent="0.2">
      <c r="A7" s="8">
        <f t="shared" ref="A7:A31" si="0">ROW(A7)-ROW($A$6)</f>
        <v>1</v>
      </c>
      <c r="B7" s="18" t="s">
        <v>8</v>
      </c>
      <c r="C7" s="8">
        <v>1</v>
      </c>
      <c r="D7" s="20" t="s">
        <v>35</v>
      </c>
      <c r="E7" s="18" t="s">
        <v>57</v>
      </c>
      <c r="F7" s="23" t="s">
        <v>81</v>
      </c>
      <c r="G7" s="20" t="s">
        <v>90</v>
      </c>
      <c r="H7" s="20" t="s">
        <v>113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9</v>
      </c>
      <c r="C8" s="9">
        <v>3</v>
      </c>
      <c r="D8" s="21" t="s">
        <v>36</v>
      </c>
      <c r="E8" s="19" t="s">
        <v>58</v>
      </c>
      <c r="F8" s="24" t="s">
        <v>81</v>
      </c>
      <c r="G8" s="21" t="s">
        <v>91</v>
      </c>
      <c r="H8" s="21" t="s">
        <v>114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10</v>
      </c>
      <c r="C9" s="8">
        <v>4</v>
      </c>
      <c r="D9" s="20" t="s">
        <v>37</v>
      </c>
      <c r="E9" s="18" t="s">
        <v>59</v>
      </c>
      <c r="F9" s="23" t="s">
        <v>81</v>
      </c>
      <c r="G9" s="20" t="s">
        <v>92</v>
      </c>
      <c r="H9" s="20" t="s">
        <v>114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11</v>
      </c>
      <c r="C10" s="9">
        <v>1</v>
      </c>
      <c r="D10" s="21" t="s">
        <v>38</v>
      </c>
      <c r="E10" s="19" t="s">
        <v>60</v>
      </c>
      <c r="F10" s="24" t="s">
        <v>81</v>
      </c>
      <c r="G10" s="21" t="s">
        <v>93</v>
      </c>
      <c r="H10" s="21" t="s">
        <v>115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12</v>
      </c>
      <c r="C11" s="8">
        <v>1</v>
      </c>
      <c r="D11" s="20" t="s">
        <v>39</v>
      </c>
      <c r="E11" s="18" t="s">
        <v>61</v>
      </c>
      <c r="F11" s="23" t="s">
        <v>81</v>
      </c>
      <c r="G11" s="20" t="s">
        <v>94</v>
      </c>
      <c r="H11" s="20" t="s">
        <v>114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13</v>
      </c>
      <c r="C12" s="9">
        <v>2</v>
      </c>
      <c r="D12" s="21" t="s">
        <v>40</v>
      </c>
      <c r="E12" s="19" t="s">
        <v>62</v>
      </c>
      <c r="F12" s="24" t="s">
        <v>82</v>
      </c>
      <c r="G12" s="21" t="s">
        <v>95</v>
      </c>
      <c r="H12" s="21" t="s">
        <v>116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14</v>
      </c>
      <c r="C13" s="8">
        <v>1</v>
      </c>
      <c r="D13" s="20" t="s">
        <v>41</v>
      </c>
      <c r="E13" s="18" t="s">
        <v>63</v>
      </c>
      <c r="F13" s="23" t="s">
        <v>83</v>
      </c>
      <c r="G13" s="20" t="s">
        <v>96</v>
      </c>
      <c r="H13" s="20" t="s">
        <v>117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15</v>
      </c>
      <c r="C14" s="9">
        <v>2</v>
      </c>
      <c r="D14" s="21" t="s">
        <v>42</v>
      </c>
      <c r="E14" s="19" t="s">
        <v>64</v>
      </c>
      <c r="F14" s="24" t="s">
        <v>84</v>
      </c>
      <c r="G14" s="21" t="s">
        <v>97</v>
      </c>
      <c r="H14" s="21" t="s">
        <v>118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8" t="s">
        <v>16</v>
      </c>
      <c r="C15" s="8">
        <v>1</v>
      </c>
      <c r="D15" s="20" t="s">
        <v>42</v>
      </c>
      <c r="E15" s="18" t="s">
        <v>65</v>
      </c>
      <c r="F15" s="23" t="s">
        <v>126</v>
      </c>
      <c r="G15" s="20" t="s">
        <v>98</v>
      </c>
      <c r="H15" s="20" t="s">
        <v>119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17</v>
      </c>
      <c r="C16" s="9">
        <v>1</v>
      </c>
      <c r="D16" s="21" t="s">
        <v>43</v>
      </c>
      <c r="E16" s="19" t="s">
        <v>66</v>
      </c>
      <c r="F16" s="24" t="s">
        <v>85</v>
      </c>
      <c r="G16" s="21" t="s">
        <v>99</v>
      </c>
      <c r="H16" s="21" t="s">
        <v>120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18</v>
      </c>
      <c r="C17" s="8">
        <v>1</v>
      </c>
      <c r="D17" s="20" t="s">
        <v>41</v>
      </c>
      <c r="E17" s="18" t="s">
        <v>127</v>
      </c>
      <c r="F17" s="23" t="s">
        <v>128</v>
      </c>
      <c r="G17" s="20" t="s">
        <v>130</v>
      </c>
      <c r="H17" s="20" t="s">
        <v>129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19</v>
      </c>
      <c r="C18" s="9">
        <v>2</v>
      </c>
      <c r="D18" s="21" t="s">
        <v>44</v>
      </c>
      <c r="E18" s="19" t="s">
        <v>67</v>
      </c>
      <c r="F18" s="24" t="s">
        <v>85</v>
      </c>
      <c r="G18" s="21" t="s">
        <v>100</v>
      </c>
      <c r="H18" s="21" t="s">
        <v>114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20</v>
      </c>
      <c r="C19" s="8">
        <v>1</v>
      </c>
      <c r="D19" s="20" t="s">
        <v>45</v>
      </c>
      <c r="E19" s="18" t="s">
        <v>68</v>
      </c>
      <c r="F19" s="23" t="s">
        <v>85</v>
      </c>
      <c r="G19" s="20" t="s">
        <v>101</v>
      </c>
      <c r="H19" s="20" t="s">
        <v>114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21</v>
      </c>
      <c r="C20" s="9">
        <v>1</v>
      </c>
      <c r="D20" s="21" t="s">
        <v>131</v>
      </c>
      <c r="E20" s="19" t="s">
        <v>132</v>
      </c>
      <c r="F20" s="24" t="s">
        <v>85</v>
      </c>
      <c r="G20" s="21" t="s">
        <v>133</v>
      </c>
      <c r="H20" s="21" t="s">
        <v>114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22</v>
      </c>
      <c r="C21" s="8">
        <v>1</v>
      </c>
      <c r="D21" s="20" t="s">
        <v>46</v>
      </c>
      <c r="E21" s="18" t="s">
        <v>69</v>
      </c>
      <c r="F21" s="23" t="s">
        <v>86</v>
      </c>
      <c r="G21" s="20" t="s">
        <v>102</v>
      </c>
      <c r="H21" s="20" t="s">
        <v>121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23</v>
      </c>
      <c r="C22" s="9">
        <v>1</v>
      </c>
      <c r="D22" s="21" t="s">
        <v>47</v>
      </c>
      <c r="E22" s="19" t="s">
        <v>70</v>
      </c>
      <c r="F22" s="24" t="s">
        <v>85</v>
      </c>
      <c r="G22" s="21" t="s">
        <v>103</v>
      </c>
      <c r="H22" s="21" t="s">
        <v>114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24</v>
      </c>
      <c r="C23" s="8">
        <v>1</v>
      </c>
      <c r="D23" s="20" t="s">
        <v>48</v>
      </c>
      <c r="E23" s="18" t="s">
        <v>71</v>
      </c>
      <c r="F23" s="23" t="s">
        <v>85</v>
      </c>
      <c r="G23" s="20" t="s">
        <v>104</v>
      </c>
      <c r="H23" s="20" t="s">
        <v>114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25</v>
      </c>
      <c r="C24" s="9">
        <v>1</v>
      </c>
      <c r="D24" s="21" t="s">
        <v>49</v>
      </c>
      <c r="E24" s="19" t="s">
        <v>72</v>
      </c>
      <c r="F24" s="24" t="s">
        <v>85</v>
      </c>
      <c r="G24" s="21" t="s">
        <v>105</v>
      </c>
      <c r="H24" s="21" t="s">
        <v>114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26</v>
      </c>
      <c r="C25" s="8">
        <v>1</v>
      </c>
      <c r="D25" s="20" t="s">
        <v>50</v>
      </c>
      <c r="E25" s="18" t="s">
        <v>73</v>
      </c>
      <c r="F25" s="23" t="s">
        <v>85</v>
      </c>
      <c r="G25" s="20" t="s">
        <v>106</v>
      </c>
      <c r="H25" s="20" t="s">
        <v>114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27</v>
      </c>
      <c r="C26" s="9">
        <v>1</v>
      </c>
      <c r="D26" s="21" t="s">
        <v>51</v>
      </c>
      <c r="E26" s="19" t="s">
        <v>74</v>
      </c>
      <c r="F26" s="24" t="s">
        <v>85</v>
      </c>
      <c r="G26" s="21" t="s">
        <v>107</v>
      </c>
      <c r="H26" s="21" t="s">
        <v>114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28</v>
      </c>
      <c r="C27" s="8">
        <v>1</v>
      </c>
      <c r="D27" s="20" t="s">
        <v>52</v>
      </c>
      <c r="E27" s="18" t="s">
        <v>75</v>
      </c>
      <c r="F27" s="23" t="s">
        <v>85</v>
      </c>
      <c r="G27" s="20" t="s">
        <v>108</v>
      </c>
      <c r="H27" s="20" t="s">
        <v>114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29</v>
      </c>
      <c r="C28" s="9">
        <v>1</v>
      </c>
      <c r="D28" s="21" t="s">
        <v>53</v>
      </c>
      <c r="E28" s="19" t="s">
        <v>76</v>
      </c>
      <c r="F28" s="24" t="s">
        <v>85</v>
      </c>
      <c r="G28" s="21" t="s">
        <v>109</v>
      </c>
      <c r="H28" s="21" t="s">
        <v>114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30</v>
      </c>
      <c r="C29" s="8">
        <v>5</v>
      </c>
      <c r="D29" s="20" t="s">
        <v>54</v>
      </c>
      <c r="E29" s="18" t="s">
        <v>77</v>
      </c>
      <c r="F29" s="23" t="s">
        <v>87</v>
      </c>
      <c r="G29" s="20" t="s">
        <v>110</v>
      </c>
      <c r="H29" s="20" t="s">
        <v>122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31</v>
      </c>
      <c r="C30" s="9">
        <v>3</v>
      </c>
      <c r="D30" s="21" t="s">
        <v>55</v>
      </c>
      <c r="E30" s="19" t="s">
        <v>78</v>
      </c>
      <c r="F30" s="24" t="s">
        <v>87</v>
      </c>
      <c r="G30" s="21" t="s">
        <v>111</v>
      </c>
      <c r="H30" s="21" t="s">
        <v>123</v>
      </c>
      <c r="I30" s="4"/>
      <c r="J30" s="4"/>
      <c r="K30" s="4"/>
      <c r="L30" s="4"/>
      <c r="M30" s="4"/>
    </row>
    <row r="31" spans="1:13" s="2" customFormat="1" ht="38.25" x14ac:dyDescent="0.2">
      <c r="A31" s="8">
        <f t="shared" si="0"/>
        <v>25</v>
      </c>
      <c r="B31" s="18" t="s">
        <v>32</v>
      </c>
      <c r="C31" s="8">
        <v>1</v>
      </c>
      <c r="D31" s="20" t="s">
        <v>42</v>
      </c>
      <c r="E31" s="18" t="s">
        <v>79</v>
      </c>
      <c r="F31" s="23" t="s">
        <v>88</v>
      </c>
      <c r="G31" s="20" t="s">
        <v>112</v>
      </c>
      <c r="H31" s="20" t="s">
        <v>124</v>
      </c>
      <c r="I31" s="4"/>
      <c r="J31" s="4"/>
      <c r="K31" s="4"/>
      <c r="L31" s="4"/>
      <c r="M31" s="4"/>
    </row>
    <row r="32" spans="1:13" ht="16.5" customHeight="1" x14ac:dyDescent="0.2">
      <c r="B32" s="11"/>
      <c r="C32" s="7"/>
      <c r="E32" s="6"/>
      <c r="F32" s="7"/>
    </row>
  </sheetData>
  <phoneticPr fontId="0" type="noConversion"/>
  <conditionalFormatting sqref="F7:F8">
    <cfRule type="containsText" dxfId="23" priority="24" stopIfTrue="1" operator="containsText" text=", ">
      <formula>NOT(ISERROR(SEARCH(", ",F7)))</formula>
    </cfRule>
  </conditionalFormatting>
  <conditionalFormatting sqref="F9">
    <cfRule type="containsText" dxfId="22" priority="23" stopIfTrue="1" operator="containsText" text=", ">
      <formula>NOT(ISERROR(SEARCH(", ",F9)))</formula>
    </cfRule>
  </conditionalFormatting>
  <conditionalFormatting sqref="F10">
    <cfRule type="containsText" dxfId="21" priority="22" stopIfTrue="1" operator="containsText" text=", ">
      <formula>NOT(ISERROR(SEARCH(", ",F10)))</formula>
    </cfRule>
  </conditionalFormatting>
  <conditionalFormatting sqref="F11">
    <cfRule type="containsText" dxfId="20" priority="21" stopIfTrue="1" operator="containsText" text=", ">
      <formula>NOT(ISERROR(SEARCH(", ",F11)))</formula>
    </cfRule>
  </conditionalFormatting>
  <conditionalFormatting sqref="F12">
    <cfRule type="containsText" dxfId="19" priority="20" stopIfTrue="1" operator="containsText" text=", ">
      <formula>NOT(ISERROR(SEARCH(", ",F12)))</formula>
    </cfRule>
  </conditionalFormatting>
  <conditionalFormatting sqref="F13">
    <cfRule type="containsText" dxfId="18" priority="19" stopIfTrue="1" operator="containsText" text=", ">
      <formula>NOT(ISERROR(SEARCH(", ",F13)))</formula>
    </cfRule>
  </conditionalFormatting>
  <conditionalFormatting sqref="F14">
    <cfRule type="containsText" dxfId="17" priority="18" stopIfTrue="1" operator="containsText" text=", ">
      <formula>NOT(ISERROR(SEARCH(", ",F14)))</formula>
    </cfRule>
  </conditionalFormatting>
  <conditionalFormatting sqref="F15">
    <cfRule type="containsText" dxfId="16" priority="17" stopIfTrue="1" operator="containsText" text=", ">
      <formula>NOT(ISERROR(SEARCH(", ",F15)))</formula>
    </cfRule>
  </conditionalFormatting>
  <conditionalFormatting sqref="F16">
    <cfRule type="containsText" dxfId="15" priority="16" stopIfTrue="1" operator="containsText" text=", ">
      <formula>NOT(ISERROR(SEARCH(", ",F16)))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31">
    <cfRule type="containsText" dxfId="0" priority="1" stopIfTrue="1" operator="containsText" text=", ">
      <formula>NOT(ISERROR(SEARCH(", ",F31)))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2015-01-23T16:19:34Z</cp:lastPrinted>
  <dcterms:created xsi:type="dcterms:W3CDTF">2000-10-27T00:30:29Z</dcterms:created>
  <dcterms:modified xsi:type="dcterms:W3CDTF">2015-01-29T18:41:28Z</dcterms:modified>
</cp:coreProperties>
</file>